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9040" windowHeight="15720" activeTab="1"/>
  </bookViews>
  <sheets>
    <sheet name="PLANILHA QUANTITATIVA" sheetId="3" r:id="rId1"/>
    <sheet name="CRONOGRAMA" sheetId="4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6" i="4" l="1"/>
  <c r="Q16" i="4"/>
  <c r="P16" i="4"/>
  <c r="O16" i="4"/>
  <c r="N16" i="4"/>
  <c r="M16" i="4"/>
  <c r="L16" i="4"/>
  <c r="K16" i="4"/>
  <c r="J16" i="4"/>
  <c r="I16" i="4"/>
  <c r="H16" i="4"/>
  <c r="G16" i="4"/>
  <c r="D15" i="4"/>
  <c r="F15" i="4" s="1"/>
  <c r="D14" i="4"/>
  <c r="F14" i="4" s="1"/>
  <c r="D13" i="4"/>
  <c r="F13" i="4" s="1"/>
  <c r="D12" i="4"/>
  <c r="F12" i="4" s="1"/>
  <c r="D11" i="4"/>
  <c r="F11" i="4" s="1"/>
  <c r="D10" i="4"/>
  <c r="F10" i="4" s="1"/>
  <c r="D9" i="4"/>
  <c r="F9" i="4" s="1"/>
  <c r="D8" i="4"/>
  <c r="D16" i="4" l="1"/>
  <c r="F8" i="4"/>
  <c r="F16" i="4" s="1"/>
  <c r="D9" i="3"/>
  <c r="D10" i="3"/>
  <c r="D11" i="3"/>
  <c r="D12" i="3"/>
  <c r="D13" i="3"/>
  <c r="D14" i="3"/>
  <c r="D15" i="3"/>
  <c r="D8" i="3"/>
</calcChain>
</file>

<file path=xl/sharedStrings.xml><?xml version="1.0" encoding="utf-8"?>
<sst xmlns="http://schemas.openxmlformats.org/spreadsheetml/2006/main" count="95" uniqueCount="35">
  <si>
    <t>ITEM</t>
  </si>
  <si>
    <t>DESCRIÇÃO DOS SERVIÇOS</t>
  </si>
  <si>
    <t>VARRIÇÃO MANUAL DE VIAS E LOGRADOUROS E CATAÇÃO DE RESÍDUOS SÓLIDOS DE ÁREAS VERDES</t>
  </si>
  <si>
    <t>UNIDADE</t>
  </si>
  <si>
    <t>M</t>
  </si>
  <si>
    <t>ROÇADA MECANIZADA DE VIAS E LOGRADOUROS</t>
  </si>
  <si>
    <t>M²</t>
  </si>
  <si>
    <t>ROÇADA MECANIZADA COM ROÇADEIRA COSTAL</t>
  </si>
  <si>
    <t>LIMPEZA DE BOCA DE LOBO</t>
  </si>
  <si>
    <t>UN</t>
  </si>
  <si>
    <t>PODA DE ÁRVORES</t>
  </si>
  <si>
    <t>CONSERTO E REPARAÇÃO DE GUIAS E SARJETAS</t>
  </si>
  <si>
    <t>HA</t>
  </si>
  <si>
    <t>CAPINA ROÇADA E LIMPEZA MANUAL DE TERRENOS</t>
  </si>
  <si>
    <t>PINTURA OU CAIAÇÃO DE MEIO-FIO</t>
  </si>
  <si>
    <t>QUANTIDADE TOTAL</t>
  </si>
  <si>
    <t>PLANILHA QUANTITATIVA</t>
  </si>
  <si>
    <t>VALOR UNITÁRIO</t>
  </si>
  <si>
    <t>VALOR TOTAL</t>
  </si>
  <si>
    <t xml:space="preserve">CRONOGRAMA FÍSICO FINANCEIRO </t>
  </si>
  <si>
    <t>TOTAL</t>
  </si>
  <si>
    <t>MÊS 1</t>
  </si>
  <si>
    <t>MÊS 2</t>
  </si>
  <si>
    <t>MÊS 3</t>
  </si>
  <si>
    <t>MÊS 4</t>
  </si>
  <si>
    <t>MÊS 5</t>
  </si>
  <si>
    <t>MÊS 6</t>
  </si>
  <si>
    <t>MÊS 7</t>
  </si>
  <si>
    <t xml:space="preserve">MÊS 8 </t>
  </si>
  <si>
    <t>MÊS 9</t>
  </si>
  <si>
    <t>MÊS 10</t>
  </si>
  <si>
    <t>MÊS 11</t>
  </si>
  <si>
    <t>MÊS 12</t>
  </si>
  <si>
    <t>Quant. Estimada</t>
  </si>
  <si>
    <t>Serviços: Limpeza Pública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</si>
</sst>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* #,##0_-;\-* #,##0_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sz val="10"/>
      <color rgb="FF0070C0"/>
      <name val="Arial Narrow"/>
      <family val="2"/>
    </font>
    <font>
      <sz val="11"/>
      <color rgb="FF0070C0"/>
      <name val="Calibri"/>
      <family val="2"/>
      <scheme val="minor"/>
    </font>
    <font>
      <b/>
      <sz val="10"/>
      <name val="Arial Narrow"/>
      <family val="2"/>
    </font>
    <font>
      <sz val="10"/>
      <name val="Arial Narrow"/>
      <family val="2"/>
    </font>
    <font>
      <b/>
      <sz val="12"/>
      <name val="Arial Narrow"/>
      <family val="2"/>
    </font>
    <font>
      <b/>
      <sz val="9"/>
      <name val="Arial Narrow"/>
      <family val="2"/>
    </font>
    <font>
      <sz val="9"/>
      <name val="Arial Narrow"/>
      <family val="2"/>
    </font>
    <font>
      <b/>
      <sz val="6"/>
      <name val="Arial Narrow"/>
      <family val="2"/>
    </font>
    <font>
      <sz val="12"/>
      <name val="Arial Narro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center"/>
    </xf>
    <xf numFmtId="43" fontId="5" fillId="0" borderId="0" xfId="1" applyFont="1" applyAlignment="1">
      <alignment wrapText="1"/>
    </xf>
    <xf numFmtId="0" fontId="5" fillId="0" borderId="0" xfId="0" applyFont="1"/>
    <xf numFmtId="0" fontId="6" fillId="0" borderId="0" xfId="0" applyFont="1"/>
    <xf numFmtId="43" fontId="7" fillId="0" borderId="2" xfId="1" applyFont="1" applyBorder="1" applyAlignment="1">
      <alignment horizontal="center" wrapText="1"/>
    </xf>
    <xf numFmtId="164" fontId="7" fillId="0" borderId="2" xfId="1" applyNumberFormat="1" applyFont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8" fillId="0" borderId="2" xfId="0" applyFont="1" applyBorder="1" applyAlignment="1">
      <alignment wrapText="1"/>
    </xf>
    <xf numFmtId="43" fontId="8" fillId="0" borderId="2" xfId="1" applyFont="1" applyBorder="1" applyAlignment="1">
      <alignment wrapText="1"/>
    </xf>
    <xf numFmtId="43" fontId="8" fillId="0" borderId="0" xfId="1" applyFont="1" applyAlignment="1">
      <alignment wrapText="1"/>
    </xf>
    <xf numFmtId="3" fontId="8" fillId="0" borderId="2" xfId="0" applyNumberFormat="1" applyFont="1" applyBorder="1" applyAlignment="1">
      <alignment wrapText="1"/>
    </xf>
    <xf numFmtId="0" fontId="8" fillId="0" borderId="0" xfId="0" applyFont="1" applyAlignment="1">
      <alignment wrapText="1"/>
    </xf>
    <xf numFmtId="43" fontId="8" fillId="0" borderId="0" xfId="1" applyFont="1"/>
    <xf numFmtId="0" fontId="8" fillId="0" borderId="0" xfId="0" applyFont="1"/>
    <xf numFmtId="0" fontId="8" fillId="0" borderId="2" xfId="0" applyFont="1" applyBorder="1" applyAlignment="1">
      <alignment horizontal="center" wrapText="1"/>
    </xf>
    <xf numFmtId="0" fontId="8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8" fillId="0" borderId="0" xfId="0" applyFont="1" applyAlignment="1">
      <alignment horizontal="center" wrapText="1"/>
    </xf>
    <xf numFmtId="0" fontId="2" fillId="0" borderId="0" xfId="0" applyFont="1"/>
    <xf numFmtId="43" fontId="10" fillId="0" borderId="2" xfId="1" applyFont="1" applyBorder="1" applyAlignment="1">
      <alignment horizontal="center" wrapText="1"/>
    </xf>
    <xf numFmtId="164" fontId="10" fillId="0" borderId="2" xfId="1" applyNumberFormat="1" applyFont="1" applyBorder="1" applyAlignment="1">
      <alignment horizontal="center" wrapText="1"/>
    </xf>
    <xf numFmtId="0" fontId="11" fillId="0" borderId="2" xfId="0" applyFont="1" applyBorder="1" applyAlignment="1">
      <alignment wrapText="1"/>
    </xf>
    <xf numFmtId="0" fontId="11" fillId="0" borderId="2" xfId="0" applyFont="1" applyBorder="1" applyAlignment="1">
      <alignment horizontal="justify" wrapText="1"/>
    </xf>
    <xf numFmtId="0" fontId="11" fillId="0" borderId="2" xfId="0" applyFont="1" applyBorder="1" applyAlignment="1">
      <alignment horizontal="center" wrapText="1"/>
    </xf>
    <xf numFmtId="43" fontId="11" fillId="0" borderId="2" xfId="1" applyFont="1" applyBorder="1" applyAlignment="1">
      <alignment wrapText="1"/>
    </xf>
    <xf numFmtId="44" fontId="11" fillId="0" borderId="2" xfId="2" applyFont="1" applyBorder="1" applyAlignment="1">
      <alignment wrapText="1"/>
    </xf>
    <xf numFmtId="3" fontId="11" fillId="0" borderId="2" xfId="0" applyNumberFormat="1" applyFont="1" applyBorder="1" applyAlignment="1">
      <alignment wrapText="1"/>
    </xf>
    <xf numFmtId="0" fontId="10" fillId="0" borderId="2" xfId="0" applyFont="1" applyBorder="1" applyAlignment="1">
      <alignment wrapText="1"/>
    </xf>
    <xf numFmtId="0" fontId="10" fillId="0" borderId="2" xfId="0" applyFont="1" applyBorder="1" applyAlignment="1">
      <alignment horizontal="right" wrapText="1"/>
    </xf>
    <xf numFmtId="0" fontId="10" fillId="0" borderId="2" xfId="0" applyFont="1" applyBorder="1" applyAlignment="1">
      <alignment horizontal="center" wrapText="1"/>
    </xf>
    <xf numFmtId="43" fontId="10" fillId="0" borderId="2" xfId="1" applyFont="1" applyBorder="1" applyAlignment="1">
      <alignment wrapText="1"/>
    </xf>
    <xf numFmtId="44" fontId="10" fillId="0" borderId="2" xfId="2" applyFont="1" applyBorder="1" applyAlignment="1">
      <alignment wrapText="1"/>
    </xf>
    <xf numFmtId="43" fontId="10" fillId="0" borderId="2" xfId="1" applyFont="1" applyBorder="1"/>
    <xf numFmtId="0" fontId="9" fillId="0" borderId="0" xfId="0" applyFont="1" applyAlignment="1">
      <alignment horizontal="center" wrapText="1"/>
    </xf>
    <xf numFmtId="0" fontId="13" fillId="0" borderId="0" xfId="0" applyFont="1" applyAlignment="1">
      <alignment horizontal="left" wrapText="1"/>
    </xf>
    <xf numFmtId="43" fontId="7" fillId="0" borderId="1" xfId="1" applyFont="1" applyBorder="1" applyAlignment="1">
      <alignment horizontal="center" wrapText="1"/>
    </xf>
    <xf numFmtId="43" fontId="7" fillId="0" borderId="3" xfId="1" applyFont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0" fontId="7" fillId="0" borderId="3" xfId="0" applyFont="1" applyBorder="1" applyAlignment="1">
      <alignment horizontal="center" wrapText="1"/>
    </xf>
    <xf numFmtId="0" fontId="12" fillId="0" borderId="1" xfId="0" applyFont="1" applyBorder="1" applyAlignment="1">
      <alignment horizontal="center" wrapText="1"/>
    </xf>
    <xf numFmtId="0" fontId="12" fillId="0" borderId="3" xfId="0" applyFont="1" applyBorder="1" applyAlignment="1">
      <alignment horizontal="center" wrapText="1"/>
    </xf>
    <xf numFmtId="43" fontId="12" fillId="0" borderId="1" xfId="1" applyFont="1" applyBorder="1" applyAlignment="1">
      <alignment horizontal="center" wrapText="1"/>
    </xf>
    <xf numFmtId="43" fontId="12" fillId="0" borderId="3" xfId="1" applyFont="1" applyBorder="1" applyAlignment="1">
      <alignment horizontal="center" wrapText="1"/>
    </xf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47624</xdr:colOff>
      <xdr:row>0</xdr:row>
      <xdr:rowOff>38100</xdr:rowOff>
    </xdr:from>
    <xdr:to>
      <xdr:col>2</xdr:col>
      <xdr:colOff>438149</xdr:colOff>
      <xdr:row>3</xdr:row>
      <xdr:rowOff>57150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xmlns="" id="{BEF5069F-DCB2-A0FE-F138-1B685103D9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68" t="30493" r="13147" b="28906"/>
        <a:stretch>
          <a:fillRect/>
        </a:stretch>
      </xdr:blipFill>
      <xdr:spPr bwMode="auto">
        <a:xfrm>
          <a:off x="47624" y="38100"/>
          <a:ext cx="1743075" cy="6286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47624</xdr:colOff>
      <xdr:row>0</xdr:row>
      <xdr:rowOff>38100</xdr:rowOff>
    </xdr:from>
    <xdr:to>
      <xdr:col>3</xdr:col>
      <xdr:colOff>247649</xdr:colOff>
      <xdr:row>3</xdr:row>
      <xdr:rowOff>38100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xmlns="" id="{EA22FE14-CBF5-4F38-B560-A7C9A7435E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68" t="30493" r="13147" b="28906"/>
        <a:stretch>
          <a:fillRect/>
        </a:stretch>
      </xdr:blipFill>
      <xdr:spPr bwMode="auto">
        <a:xfrm>
          <a:off x="47624" y="38100"/>
          <a:ext cx="1743075" cy="6286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15"/>
  <sheetViews>
    <sheetView workbookViewId="0">
      <selection activeCell="A2" sqref="A2:XFD4"/>
    </sheetView>
  </sheetViews>
  <sheetFormatPr defaultRowHeight="15" x14ac:dyDescent="0.25"/>
  <cols>
    <col min="1" max="1" width="5.5703125" style="14" customWidth="1"/>
    <col min="2" max="2" width="14.7109375" style="14" customWidth="1"/>
    <col min="3" max="3" width="8" style="21" customWidth="1"/>
    <col min="4" max="4" width="11.85546875" style="12" customWidth="1"/>
    <col min="5" max="6" width="9.5703125" style="12" bestFit="1" customWidth="1"/>
    <col min="7" max="7" width="10.140625" style="12" bestFit="1" customWidth="1"/>
    <col min="8" max="13" width="9.5703125" style="12" bestFit="1" customWidth="1"/>
    <col min="14" max="16" width="9.5703125" style="15" bestFit="1" customWidth="1"/>
    <col min="17" max="17" width="9.140625" style="16"/>
    <col min="18" max="18" width="10.85546875" style="2" bestFit="1" customWidth="1"/>
    <col min="19" max="22" width="9.140625" style="2"/>
  </cols>
  <sheetData>
    <row r="1" spans="1:22" ht="15.75" x14ac:dyDescent="0.25">
      <c r="A1" s="37" t="s">
        <v>16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</row>
    <row r="2" spans="1:22" ht="23.25" customHeight="1" x14ac:dyDescent="0.25"/>
    <row r="3" spans="1:22" ht="9" customHeight="1" x14ac:dyDescent="0.25"/>
    <row r="4" spans="1:22" ht="15.75" x14ac:dyDescent="0.25">
      <c r="A4" s="38" t="s">
        <v>34</v>
      </c>
      <c r="B4" s="38"/>
      <c r="C4" s="38"/>
      <c r="D4" s="38"/>
    </row>
    <row r="5" spans="1:22" ht="6.75" customHeight="1" x14ac:dyDescent="0.25"/>
    <row r="6" spans="1:22" s="20" customFormat="1" x14ac:dyDescent="0.25">
      <c r="A6" s="41" t="s">
        <v>0</v>
      </c>
      <c r="B6" s="41" t="s">
        <v>1</v>
      </c>
      <c r="C6" s="41" t="s">
        <v>3</v>
      </c>
      <c r="D6" s="39" t="s">
        <v>15</v>
      </c>
      <c r="E6" s="7" t="s">
        <v>21</v>
      </c>
      <c r="F6" s="7" t="s">
        <v>22</v>
      </c>
      <c r="G6" s="7" t="s">
        <v>23</v>
      </c>
      <c r="H6" s="7" t="s">
        <v>24</v>
      </c>
      <c r="I6" s="7" t="s">
        <v>25</v>
      </c>
      <c r="J6" s="7" t="s">
        <v>26</v>
      </c>
      <c r="K6" s="7" t="s">
        <v>27</v>
      </c>
      <c r="L6" s="7" t="s">
        <v>28</v>
      </c>
      <c r="M6" s="7" t="s">
        <v>29</v>
      </c>
      <c r="N6" s="7" t="s">
        <v>30</v>
      </c>
      <c r="O6" s="7" t="s">
        <v>31</v>
      </c>
      <c r="P6" s="7" t="s">
        <v>32</v>
      </c>
      <c r="Q6" s="18"/>
      <c r="R6" s="19"/>
      <c r="S6" s="19"/>
      <c r="T6" s="19"/>
      <c r="U6" s="19"/>
      <c r="V6" s="19"/>
    </row>
    <row r="7" spans="1:22" s="1" customFormat="1" ht="26.25" x14ac:dyDescent="0.25">
      <c r="A7" s="42"/>
      <c r="B7" s="42"/>
      <c r="C7" s="42"/>
      <c r="D7" s="40"/>
      <c r="E7" s="8" t="s">
        <v>33</v>
      </c>
      <c r="F7" s="8" t="s">
        <v>33</v>
      </c>
      <c r="G7" s="8" t="s">
        <v>33</v>
      </c>
      <c r="H7" s="8" t="s">
        <v>33</v>
      </c>
      <c r="I7" s="8" t="s">
        <v>33</v>
      </c>
      <c r="J7" s="8" t="s">
        <v>33</v>
      </c>
      <c r="K7" s="8" t="s">
        <v>33</v>
      </c>
      <c r="L7" s="8" t="s">
        <v>33</v>
      </c>
      <c r="M7" s="8" t="s">
        <v>33</v>
      </c>
      <c r="N7" s="8" t="s">
        <v>33</v>
      </c>
      <c r="O7" s="8" t="s">
        <v>33</v>
      </c>
      <c r="P7" s="8" t="s">
        <v>33</v>
      </c>
      <c r="Q7" s="9"/>
      <c r="R7" s="3"/>
      <c r="S7" s="3"/>
      <c r="T7" s="3"/>
      <c r="U7" s="3"/>
      <c r="V7" s="3"/>
    </row>
    <row r="8" spans="1:22" ht="93.75" customHeight="1" x14ac:dyDescent="0.25">
      <c r="A8" s="10">
        <v>1</v>
      </c>
      <c r="B8" s="10" t="s">
        <v>2</v>
      </c>
      <c r="C8" s="17" t="s">
        <v>4</v>
      </c>
      <c r="D8" s="11">
        <f>E8+F8+G8+H8+I8+J8+K8+L8+M8+N8+O8+P8</f>
        <v>3135000</v>
      </c>
      <c r="E8" s="11">
        <v>261250</v>
      </c>
      <c r="F8" s="11">
        <v>261250</v>
      </c>
      <c r="G8" s="11">
        <v>261250</v>
      </c>
      <c r="H8" s="11">
        <v>261250</v>
      </c>
      <c r="I8" s="11">
        <v>261250</v>
      </c>
      <c r="J8" s="11">
        <v>261250</v>
      </c>
      <c r="K8" s="11">
        <v>261250</v>
      </c>
      <c r="L8" s="11">
        <v>261250</v>
      </c>
      <c r="M8" s="11">
        <v>261250</v>
      </c>
      <c r="N8" s="11">
        <v>261250</v>
      </c>
      <c r="O8" s="11">
        <v>261250</v>
      </c>
      <c r="P8" s="11">
        <v>261250</v>
      </c>
      <c r="Q8" s="12"/>
      <c r="R8" s="4"/>
    </row>
    <row r="9" spans="1:22" ht="54" customHeight="1" x14ac:dyDescent="0.25">
      <c r="A9" s="13">
        <v>2</v>
      </c>
      <c r="B9" s="10" t="s">
        <v>5</v>
      </c>
      <c r="C9" s="17" t="s">
        <v>12</v>
      </c>
      <c r="D9" s="11">
        <f t="shared" ref="D9:D15" si="0">E9+F9+G9+H9+I9+J9+K9+L9+M9+N9+O9+P9</f>
        <v>100.00000000000001</v>
      </c>
      <c r="E9" s="11">
        <v>8.33</v>
      </c>
      <c r="F9" s="11">
        <v>8.33</v>
      </c>
      <c r="G9" s="11">
        <v>8.33</v>
      </c>
      <c r="H9" s="11">
        <v>8.33</v>
      </c>
      <c r="I9" s="11">
        <v>8.33</v>
      </c>
      <c r="J9" s="11">
        <v>8.33</v>
      </c>
      <c r="K9" s="11">
        <v>8.33</v>
      </c>
      <c r="L9" s="11">
        <v>8.33</v>
      </c>
      <c r="M9" s="11">
        <v>8.34</v>
      </c>
      <c r="N9" s="11">
        <v>8.34</v>
      </c>
      <c r="O9" s="11">
        <v>8.34</v>
      </c>
      <c r="P9" s="11">
        <v>8.34</v>
      </c>
      <c r="Q9" s="12"/>
      <c r="R9" s="4"/>
    </row>
    <row r="10" spans="1:22" s="6" customFormat="1" ht="52.5" customHeight="1" x14ac:dyDescent="0.25">
      <c r="A10" s="10">
        <v>3</v>
      </c>
      <c r="B10" s="10" t="s">
        <v>7</v>
      </c>
      <c r="C10" s="17" t="s">
        <v>6</v>
      </c>
      <c r="D10" s="11">
        <f t="shared" si="0"/>
        <v>600000</v>
      </c>
      <c r="E10" s="11">
        <v>50000</v>
      </c>
      <c r="F10" s="11">
        <v>50000</v>
      </c>
      <c r="G10" s="11">
        <v>50000</v>
      </c>
      <c r="H10" s="11">
        <v>50000</v>
      </c>
      <c r="I10" s="11">
        <v>50000</v>
      </c>
      <c r="J10" s="11">
        <v>50000</v>
      </c>
      <c r="K10" s="11">
        <v>50000</v>
      </c>
      <c r="L10" s="11">
        <v>50000</v>
      </c>
      <c r="M10" s="11">
        <v>50000</v>
      </c>
      <c r="N10" s="11">
        <v>50000</v>
      </c>
      <c r="O10" s="11">
        <v>50000</v>
      </c>
      <c r="P10" s="11">
        <v>50000</v>
      </c>
      <c r="Q10" s="12"/>
      <c r="R10" s="4"/>
      <c r="S10" s="5"/>
      <c r="T10" s="5"/>
      <c r="U10" s="5"/>
      <c r="V10" s="5"/>
    </row>
    <row r="11" spans="1:22" s="6" customFormat="1" ht="27.75" customHeight="1" x14ac:dyDescent="0.25">
      <c r="A11" s="10">
        <v>4</v>
      </c>
      <c r="B11" s="10" t="s">
        <v>8</v>
      </c>
      <c r="C11" s="17" t="s">
        <v>9</v>
      </c>
      <c r="D11" s="11">
        <f t="shared" si="0"/>
        <v>600</v>
      </c>
      <c r="E11" s="11">
        <v>50</v>
      </c>
      <c r="F11" s="11">
        <v>50</v>
      </c>
      <c r="G11" s="11">
        <v>50</v>
      </c>
      <c r="H11" s="11">
        <v>50</v>
      </c>
      <c r="I11" s="11">
        <v>50</v>
      </c>
      <c r="J11" s="11">
        <v>50</v>
      </c>
      <c r="K11" s="11">
        <v>50</v>
      </c>
      <c r="L11" s="11">
        <v>50</v>
      </c>
      <c r="M11" s="11">
        <v>50</v>
      </c>
      <c r="N11" s="11">
        <v>50</v>
      </c>
      <c r="O11" s="11">
        <v>50</v>
      </c>
      <c r="P11" s="11">
        <v>50</v>
      </c>
      <c r="Q11" s="12"/>
      <c r="R11" s="4"/>
      <c r="S11" s="5"/>
      <c r="T11" s="5"/>
      <c r="U11" s="5"/>
      <c r="V11" s="5"/>
    </row>
    <row r="12" spans="1:22" s="6" customFormat="1" ht="54.75" customHeight="1" x14ac:dyDescent="0.25">
      <c r="A12" s="10">
        <v>5</v>
      </c>
      <c r="B12" s="10" t="s">
        <v>13</v>
      </c>
      <c r="C12" s="17" t="s">
        <v>6</v>
      </c>
      <c r="D12" s="11">
        <f t="shared" si="0"/>
        <v>150000</v>
      </c>
      <c r="E12" s="11">
        <v>12500</v>
      </c>
      <c r="F12" s="11">
        <v>12500</v>
      </c>
      <c r="G12" s="11">
        <v>12500</v>
      </c>
      <c r="H12" s="11">
        <v>12500</v>
      </c>
      <c r="I12" s="11">
        <v>12500</v>
      </c>
      <c r="J12" s="11">
        <v>12500</v>
      </c>
      <c r="K12" s="11">
        <v>12500</v>
      </c>
      <c r="L12" s="11">
        <v>12500</v>
      </c>
      <c r="M12" s="11">
        <v>12500</v>
      </c>
      <c r="N12" s="11">
        <v>12500</v>
      </c>
      <c r="O12" s="11">
        <v>12500</v>
      </c>
      <c r="P12" s="11">
        <v>12500</v>
      </c>
      <c r="Q12" s="12"/>
      <c r="R12" s="4"/>
      <c r="S12" s="5"/>
      <c r="T12" s="5"/>
      <c r="U12" s="5"/>
      <c r="V12" s="5"/>
    </row>
    <row r="13" spans="1:22" ht="41.25" customHeight="1" x14ac:dyDescent="0.25">
      <c r="A13" s="10">
        <v>6</v>
      </c>
      <c r="B13" s="10" t="s">
        <v>14</v>
      </c>
      <c r="C13" s="17" t="s">
        <v>4</v>
      </c>
      <c r="D13" s="11">
        <f t="shared" si="0"/>
        <v>49999.999999999985</v>
      </c>
      <c r="E13" s="11">
        <v>4166.66</v>
      </c>
      <c r="F13" s="11">
        <v>4166.66</v>
      </c>
      <c r="G13" s="11">
        <v>4166.66</v>
      </c>
      <c r="H13" s="11">
        <v>4166.66</v>
      </c>
      <c r="I13" s="11">
        <v>4166.67</v>
      </c>
      <c r="J13" s="11">
        <v>4166.67</v>
      </c>
      <c r="K13" s="11">
        <v>4166.67</v>
      </c>
      <c r="L13" s="11">
        <v>4166.67</v>
      </c>
      <c r="M13" s="11">
        <v>4166.67</v>
      </c>
      <c r="N13" s="11">
        <v>4166.67</v>
      </c>
      <c r="O13" s="11">
        <v>4166.67</v>
      </c>
      <c r="P13" s="11">
        <v>4166.67</v>
      </c>
      <c r="Q13" s="12"/>
      <c r="R13" s="4"/>
    </row>
    <row r="14" spans="1:22" s="6" customFormat="1" ht="54" customHeight="1" x14ac:dyDescent="0.25">
      <c r="A14" s="10">
        <v>7</v>
      </c>
      <c r="B14" s="10" t="s">
        <v>11</v>
      </c>
      <c r="C14" s="17" t="s">
        <v>4</v>
      </c>
      <c r="D14" s="11">
        <f t="shared" si="0"/>
        <v>12000</v>
      </c>
      <c r="E14" s="11">
        <v>1000</v>
      </c>
      <c r="F14" s="11">
        <v>1000</v>
      </c>
      <c r="G14" s="11">
        <v>1000</v>
      </c>
      <c r="H14" s="11">
        <v>1000</v>
      </c>
      <c r="I14" s="11">
        <v>1000</v>
      </c>
      <c r="J14" s="11">
        <v>1000</v>
      </c>
      <c r="K14" s="11">
        <v>1000</v>
      </c>
      <c r="L14" s="11">
        <v>1000</v>
      </c>
      <c r="M14" s="11">
        <v>1000</v>
      </c>
      <c r="N14" s="11">
        <v>1000</v>
      </c>
      <c r="O14" s="11">
        <v>1000</v>
      </c>
      <c r="P14" s="11">
        <v>1000</v>
      </c>
      <c r="Q14" s="12"/>
      <c r="R14" s="4"/>
      <c r="S14" s="5"/>
      <c r="T14" s="5"/>
      <c r="U14" s="5"/>
      <c r="V14" s="5"/>
    </row>
    <row r="15" spans="1:22" ht="27.75" customHeight="1" x14ac:dyDescent="0.25">
      <c r="A15" s="10">
        <v>8</v>
      </c>
      <c r="B15" s="10" t="s">
        <v>10</v>
      </c>
      <c r="C15" s="17" t="s">
        <v>9</v>
      </c>
      <c r="D15" s="11">
        <f t="shared" si="0"/>
        <v>840</v>
      </c>
      <c r="E15" s="11">
        <v>70</v>
      </c>
      <c r="F15" s="11">
        <v>70</v>
      </c>
      <c r="G15" s="11">
        <v>70</v>
      </c>
      <c r="H15" s="11">
        <v>70</v>
      </c>
      <c r="I15" s="11">
        <v>70</v>
      </c>
      <c r="J15" s="11">
        <v>70</v>
      </c>
      <c r="K15" s="11">
        <v>70</v>
      </c>
      <c r="L15" s="11">
        <v>70</v>
      </c>
      <c r="M15" s="11">
        <v>70</v>
      </c>
      <c r="N15" s="11">
        <v>70</v>
      </c>
      <c r="O15" s="11">
        <v>70</v>
      </c>
      <c r="P15" s="11">
        <v>70</v>
      </c>
      <c r="Q15" s="12"/>
      <c r="R15" s="4"/>
    </row>
  </sheetData>
  <mergeCells count="6">
    <mergeCell ref="A1:P1"/>
    <mergeCell ref="A4:D4"/>
    <mergeCell ref="D6:D7"/>
    <mergeCell ref="C6:C7"/>
    <mergeCell ref="B6:B7"/>
    <mergeCell ref="A6:A7"/>
  </mergeCells>
  <pageMargins left="0.51181102362204722" right="0.51181102362204722" top="0.78740157480314965" bottom="0.78740157480314965" header="0.31496062992125984" footer="0.31496062992125984"/>
  <pageSetup paperSize="9" scale="87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16"/>
  <sheetViews>
    <sheetView tabSelected="1" workbookViewId="0">
      <selection sqref="A1:R1"/>
    </sheetView>
  </sheetViews>
  <sheetFormatPr defaultRowHeight="15" x14ac:dyDescent="0.25"/>
  <cols>
    <col min="1" max="1" width="5" style="14" customWidth="1"/>
    <col min="2" max="2" width="12.7109375" style="14" customWidth="1"/>
    <col min="3" max="3" width="5.42578125" style="21" customWidth="1"/>
    <col min="4" max="4" width="9.28515625" style="12" customWidth="1"/>
    <col min="5" max="5" width="9" style="12" customWidth="1"/>
    <col min="6" max="6" width="11.85546875" style="12" customWidth="1"/>
    <col min="7" max="15" width="8.28515625" style="12" customWidth="1"/>
    <col min="16" max="18" width="8.28515625" style="15" customWidth="1"/>
  </cols>
  <sheetData>
    <row r="1" spans="1:22" ht="15.75" x14ac:dyDescent="0.25">
      <c r="A1" s="37" t="s">
        <v>19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</row>
    <row r="2" spans="1:22" ht="23.25" customHeight="1" x14ac:dyDescent="0.25">
      <c r="N2" s="15"/>
      <c r="O2" s="15"/>
      <c r="Q2" s="16"/>
      <c r="R2" s="2"/>
      <c r="S2" s="2"/>
      <c r="T2" s="2"/>
      <c r="U2" s="2"/>
      <c r="V2" s="2"/>
    </row>
    <row r="3" spans="1:22" ht="12.75" customHeight="1" x14ac:dyDescent="0.25">
      <c r="N3" s="15"/>
      <c r="O3" s="15"/>
      <c r="Q3" s="16"/>
      <c r="R3" s="2"/>
      <c r="S3" s="2"/>
      <c r="T3" s="2"/>
      <c r="U3" s="2"/>
      <c r="V3" s="2"/>
    </row>
    <row r="4" spans="1:22" ht="15.75" x14ac:dyDescent="0.25">
      <c r="A4" s="38" t="s">
        <v>34</v>
      </c>
      <c r="B4" s="38"/>
      <c r="C4" s="38"/>
      <c r="D4" s="38"/>
      <c r="N4" s="15"/>
      <c r="O4" s="15"/>
      <c r="Q4" s="16"/>
      <c r="R4" s="2"/>
      <c r="S4" s="2"/>
      <c r="T4" s="2"/>
      <c r="U4" s="2"/>
      <c r="V4" s="2"/>
    </row>
    <row r="6" spans="1:22" x14ac:dyDescent="0.25">
      <c r="A6" s="43" t="s">
        <v>0</v>
      </c>
      <c r="B6" s="43" t="s">
        <v>1</v>
      </c>
      <c r="C6" s="43" t="s">
        <v>3</v>
      </c>
      <c r="D6" s="45" t="s">
        <v>15</v>
      </c>
      <c r="E6" s="45" t="s">
        <v>17</v>
      </c>
      <c r="F6" s="45" t="s">
        <v>18</v>
      </c>
      <c r="G6" s="23" t="s">
        <v>21</v>
      </c>
      <c r="H6" s="23" t="s">
        <v>22</v>
      </c>
      <c r="I6" s="23" t="s">
        <v>23</v>
      </c>
      <c r="J6" s="23" t="s">
        <v>24</v>
      </c>
      <c r="K6" s="23" t="s">
        <v>25</v>
      </c>
      <c r="L6" s="23" t="s">
        <v>26</v>
      </c>
      <c r="M6" s="23" t="s">
        <v>27</v>
      </c>
      <c r="N6" s="23" t="s">
        <v>28</v>
      </c>
      <c r="O6" s="23" t="s">
        <v>29</v>
      </c>
      <c r="P6" s="23" t="s">
        <v>30</v>
      </c>
      <c r="Q6" s="23" t="s">
        <v>31</v>
      </c>
      <c r="R6" s="23" t="s">
        <v>32</v>
      </c>
    </row>
    <row r="7" spans="1:22" ht="27" x14ac:dyDescent="0.25">
      <c r="A7" s="44"/>
      <c r="B7" s="44"/>
      <c r="C7" s="44"/>
      <c r="D7" s="46"/>
      <c r="E7" s="46"/>
      <c r="F7" s="46"/>
      <c r="G7" s="24" t="s">
        <v>33</v>
      </c>
      <c r="H7" s="24" t="s">
        <v>33</v>
      </c>
      <c r="I7" s="24" t="s">
        <v>33</v>
      </c>
      <c r="J7" s="24" t="s">
        <v>33</v>
      </c>
      <c r="K7" s="24" t="s">
        <v>33</v>
      </c>
      <c r="L7" s="24" t="s">
        <v>33</v>
      </c>
      <c r="M7" s="24" t="s">
        <v>33</v>
      </c>
      <c r="N7" s="24" t="s">
        <v>33</v>
      </c>
      <c r="O7" s="24" t="s">
        <v>33</v>
      </c>
      <c r="P7" s="24" t="s">
        <v>33</v>
      </c>
      <c r="Q7" s="24" t="s">
        <v>33</v>
      </c>
      <c r="R7" s="24" t="s">
        <v>33</v>
      </c>
    </row>
    <row r="8" spans="1:22" ht="107.25" customHeight="1" x14ac:dyDescent="0.25">
      <c r="A8" s="25">
        <v>1</v>
      </c>
      <c r="B8" s="26" t="s">
        <v>2</v>
      </c>
      <c r="C8" s="27" t="s">
        <v>4</v>
      </c>
      <c r="D8" s="28">
        <f>G8+H8+I8+J8+K8+L8+M8+N8+O8+P8+Q8+R8</f>
        <v>3135000</v>
      </c>
      <c r="E8" s="29">
        <v>0.43</v>
      </c>
      <c r="F8" s="29">
        <f>E8*D8</f>
        <v>1348050</v>
      </c>
      <c r="G8" s="28">
        <v>261250</v>
      </c>
      <c r="H8" s="28">
        <v>261250</v>
      </c>
      <c r="I8" s="28">
        <v>261250</v>
      </c>
      <c r="J8" s="28">
        <v>261250</v>
      </c>
      <c r="K8" s="28">
        <v>261250</v>
      </c>
      <c r="L8" s="28">
        <v>261250</v>
      </c>
      <c r="M8" s="28">
        <v>261250</v>
      </c>
      <c r="N8" s="28">
        <v>261250</v>
      </c>
      <c r="O8" s="28">
        <v>261250</v>
      </c>
      <c r="P8" s="28">
        <v>261250</v>
      </c>
      <c r="Q8" s="28">
        <v>261250</v>
      </c>
      <c r="R8" s="28">
        <v>261250</v>
      </c>
    </row>
    <row r="9" spans="1:22" ht="53.25" customHeight="1" x14ac:dyDescent="0.25">
      <c r="A9" s="30">
        <v>2</v>
      </c>
      <c r="B9" s="26" t="s">
        <v>5</v>
      </c>
      <c r="C9" s="27" t="s">
        <v>12</v>
      </c>
      <c r="D9" s="28">
        <f t="shared" ref="D9:D15" si="0">G9+H9+I9+J9+K9+L9+M9+N9+O9+P9+Q9+R9</f>
        <v>100.00000000000001</v>
      </c>
      <c r="E9" s="29">
        <v>1987.97</v>
      </c>
      <c r="F9" s="29">
        <f t="shared" ref="F9:F15" si="1">E9*D9</f>
        <v>198797.00000000003</v>
      </c>
      <c r="G9" s="28">
        <v>8.33</v>
      </c>
      <c r="H9" s="28">
        <v>8.33</v>
      </c>
      <c r="I9" s="28">
        <v>8.33</v>
      </c>
      <c r="J9" s="28">
        <v>8.33</v>
      </c>
      <c r="K9" s="28">
        <v>8.33</v>
      </c>
      <c r="L9" s="28">
        <v>8.33</v>
      </c>
      <c r="M9" s="28">
        <v>8.33</v>
      </c>
      <c r="N9" s="28">
        <v>8.33</v>
      </c>
      <c r="O9" s="28">
        <v>8.34</v>
      </c>
      <c r="P9" s="28">
        <v>8.34</v>
      </c>
      <c r="Q9" s="28">
        <v>8.34</v>
      </c>
      <c r="R9" s="28">
        <v>8.34</v>
      </c>
    </row>
    <row r="10" spans="1:22" ht="66.75" customHeight="1" x14ac:dyDescent="0.25">
      <c r="A10" s="25">
        <v>3</v>
      </c>
      <c r="B10" s="26" t="s">
        <v>7</v>
      </c>
      <c r="C10" s="27" t="s">
        <v>6</v>
      </c>
      <c r="D10" s="28">
        <f t="shared" si="0"/>
        <v>600000</v>
      </c>
      <c r="E10" s="29">
        <v>1.97</v>
      </c>
      <c r="F10" s="29">
        <f t="shared" si="1"/>
        <v>1182000</v>
      </c>
      <c r="G10" s="28">
        <v>50000</v>
      </c>
      <c r="H10" s="28">
        <v>50000</v>
      </c>
      <c r="I10" s="28">
        <v>50000</v>
      </c>
      <c r="J10" s="28">
        <v>50000</v>
      </c>
      <c r="K10" s="28">
        <v>50000</v>
      </c>
      <c r="L10" s="28">
        <v>50000</v>
      </c>
      <c r="M10" s="28">
        <v>50000</v>
      </c>
      <c r="N10" s="28">
        <v>50000</v>
      </c>
      <c r="O10" s="28">
        <v>50000</v>
      </c>
      <c r="P10" s="28">
        <v>50000</v>
      </c>
      <c r="Q10" s="28">
        <v>50000</v>
      </c>
      <c r="R10" s="28">
        <v>50000</v>
      </c>
    </row>
    <row r="11" spans="1:22" ht="27" customHeight="1" x14ac:dyDescent="0.25">
      <c r="A11" s="25">
        <v>4</v>
      </c>
      <c r="B11" s="26" t="s">
        <v>8</v>
      </c>
      <c r="C11" s="27" t="s">
        <v>9</v>
      </c>
      <c r="D11" s="28">
        <f t="shared" si="0"/>
        <v>600</v>
      </c>
      <c r="E11" s="29">
        <v>194.5</v>
      </c>
      <c r="F11" s="29">
        <f t="shared" si="1"/>
        <v>116700</v>
      </c>
      <c r="G11" s="28">
        <v>50</v>
      </c>
      <c r="H11" s="28">
        <v>50</v>
      </c>
      <c r="I11" s="28">
        <v>50</v>
      </c>
      <c r="J11" s="28">
        <v>50</v>
      </c>
      <c r="K11" s="28">
        <v>50</v>
      </c>
      <c r="L11" s="28">
        <v>50</v>
      </c>
      <c r="M11" s="28">
        <v>50</v>
      </c>
      <c r="N11" s="28">
        <v>50</v>
      </c>
      <c r="O11" s="28">
        <v>50</v>
      </c>
      <c r="P11" s="28">
        <v>50</v>
      </c>
      <c r="Q11" s="28">
        <v>50</v>
      </c>
      <c r="R11" s="28">
        <v>50</v>
      </c>
    </row>
    <row r="12" spans="1:22" ht="52.5" customHeight="1" x14ac:dyDescent="0.25">
      <c r="A12" s="25">
        <v>5</v>
      </c>
      <c r="B12" s="26" t="s">
        <v>13</v>
      </c>
      <c r="C12" s="27" t="s">
        <v>6</v>
      </c>
      <c r="D12" s="28">
        <f t="shared" si="0"/>
        <v>150000</v>
      </c>
      <c r="E12" s="29">
        <v>2.0299999999999998</v>
      </c>
      <c r="F12" s="29">
        <f t="shared" si="1"/>
        <v>304499.99999999994</v>
      </c>
      <c r="G12" s="28">
        <v>12500</v>
      </c>
      <c r="H12" s="28">
        <v>12500</v>
      </c>
      <c r="I12" s="28">
        <v>12500</v>
      </c>
      <c r="J12" s="28">
        <v>12500</v>
      </c>
      <c r="K12" s="28">
        <v>12500</v>
      </c>
      <c r="L12" s="28">
        <v>12500</v>
      </c>
      <c r="M12" s="28">
        <v>12500</v>
      </c>
      <c r="N12" s="28">
        <v>12500</v>
      </c>
      <c r="O12" s="28">
        <v>12500</v>
      </c>
      <c r="P12" s="28">
        <v>12500</v>
      </c>
      <c r="Q12" s="28">
        <v>12500</v>
      </c>
      <c r="R12" s="28">
        <v>12500</v>
      </c>
    </row>
    <row r="13" spans="1:22" ht="40.5" customHeight="1" x14ac:dyDescent="0.25">
      <c r="A13" s="25">
        <v>6</v>
      </c>
      <c r="B13" s="26" t="s">
        <v>14</v>
      </c>
      <c r="C13" s="27" t="s">
        <v>4</v>
      </c>
      <c r="D13" s="28">
        <f t="shared" si="0"/>
        <v>49999.999999999985</v>
      </c>
      <c r="E13" s="29">
        <v>1.64</v>
      </c>
      <c r="F13" s="29">
        <f t="shared" si="1"/>
        <v>81999.999999999971</v>
      </c>
      <c r="G13" s="28">
        <v>4166.66</v>
      </c>
      <c r="H13" s="28">
        <v>4166.66</v>
      </c>
      <c r="I13" s="28">
        <v>4166.66</v>
      </c>
      <c r="J13" s="28">
        <v>4166.66</v>
      </c>
      <c r="K13" s="28">
        <v>4166.67</v>
      </c>
      <c r="L13" s="28">
        <v>4166.67</v>
      </c>
      <c r="M13" s="28">
        <v>4166.67</v>
      </c>
      <c r="N13" s="28">
        <v>4166.67</v>
      </c>
      <c r="O13" s="28">
        <v>4166.67</v>
      </c>
      <c r="P13" s="28">
        <v>4166.67</v>
      </c>
      <c r="Q13" s="28">
        <v>4166.67</v>
      </c>
      <c r="R13" s="28">
        <v>4166.67</v>
      </c>
    </row>
    <row r="14" spans="1:22" ht="40.5" customHeight="1" x14ac:dyDescent="0.25">
      <c r="A14" s="25">
        <v>7</v>
      </c>
      <c r="B14" s="26" t="s">
        <v>11</v>
      </c>
      <c r="C14" s="27" t="s">
        <v>4</v>
      </c>
      <c r="D14" s="28">
        <f t="shared" si="0"/>
        <v>12000</v>
      </c>
      <c r="E14" s="29">
        <v>25.69</v>
      </c>
      <c r="F14" s="29">
        <f t="shared" si="1"/>
        <v>308280</v>
      </c>
      <c r="G14" s="28">
        <v>1000</v>
      </c>
      <c r="H14" s="28">
        <v>1000</v>
      </c>
      <c r="I14" s="28">
        <v>1000</v>
      </c>
      <c r="J14" s="28">
        <v>1000</v>
      </c>
      <c r="K14" s="28">
        <v>1000</v>
      </c>
      <c r="L14" s="28">
        <v>1000</v>
      </c>
      <c r="M14" s="28">
        <v>1000</v>
      </c>
      <c r="N14" s="28">
        <v>1000</v>
      </c>
      <c r="O14" s="28">
        <v>1000</v>
      </c>
      <c r="P14" s="28">
        <v>1000</v>
      </c>
      <c r="Q14" s="28">
        <v>1000</v>
      </c>
      <c r="R14" s="28">
        <v>1000</v>
      </c>
    </row>
    <row r="15" spans="1:22" ht="25.5" customHeight="1" x14ac:dyDescent="0.25">
      <c r="A15" s="25">
        <v>8</v>
      </c>
      <c r="B15" s="26" t="s">
        <v>10</v>
      </c>
      <c r="C15" s="27" t="s">
        <v>9</v>
      </c>
      <c r="D15" s="28">
        <f t="shared" si="0"/>
        <v>840</v>
      </c>
      <c r="E15" s="29">
        <v>584.45000000000005</v>
      </c>
      <c r="F15" s="29">
        <f t="shared" si="1"/>
        <v>490938.00000000006</v>
      </c>
      <c r="G15" s="28">
        <v>70</v>
      </c>
      <c r="H15" s="28">
        <v>70</v>
      </c>
      <c r="I15" s="28">
        <v>70</v>
      </c>
      <c r="J15" s="28">
        <v>70</v>
      </c>
      <c r="K15" s="28">
        <v>70</v>
      </c>
      <c r="L15" s="28">
        <v>70</v>
      </c>
      <c r="M15" s="28">
        <v>70</v>
      </c>
      <c r="N15" s="28">
        <v>70</v>
      </c>
      <c r="O15" s="28">
        <v>70</v>
      </c>
      <c r="P15" s="28">
        <v>70</v>
      </c>
      <c r="Q15" s="28">
        <v>70</v>
      </c>
      <c r="R15" s="28">
        <v>70</v>
      </c>
    </row>
    <row r="16" spans="1:22" s="22" customFormat="1" x14ac:dyDescent="0.25">
      <c r="A16" s="31"/>
      <c r="B16" s="32" t="s">
        <v>20</v>
      </c>
      <c r="C16" s="33"/>
      <c r="D16" s="34">
        <f>SUM(D8:D15)</f>
        <v>3948540</v>
      </c>
      <c r="E16" s="34"/>
      <c r="F16" s="35">
        <f>SUM(F8:F15)</f>
        <v>4031265</v>
      </c>
      <c r="G16" s="34">
        <f t="shared" ref="G16:R16" si="2">SUM(G7:G15)</f>
        <v>329044.98999999993</v>
      </c>
      <c r="H16" s="34">
        <f t="shared" si="2"/>
        <v>329044.98999999993</v>
      </c>
      <c r="I16" s="34">
        <f t="shared" si="2"/>
        <v>329044.98999999993</v>
      </c>
      <c r="J16" s="34">
        <f t="shared" si="2"/>
        <v>329044.98999999993</v>
      </c>
      <c r="K16" s="34">
        <f t="shared" si="2"/>
        <v>329044.99999999994</v>
      </c>
      <c r="L16" s="34">
        <f t="shared" si="2"/>
        <v>329044.99999999994</v>
      </c>
      <c r="M16" s="34">
        <f t="shared" si="2"/>
        <v>329044.99999999994</v>
      </c>
      <c r="N16" s="34">
        <f t="shared" si="2"/>
        <v>329044.99999999994</v>
      </c>
      <c r="O16" s="34">
        <f t="shared" si="2"/>
        <v>329045.00999999995</v>
      </c>
      <c r="P16" s="36">
        <f t="shared" si="2"/>
        <v>329045.00999999995</v>
      </c>
      <c r="Q16" s="36">
        <f t="shared" si="2"/>
        <v>329045.00999999995</v>
      </c>
      <c r="R16" s="36">
        <f t="shared" si="2"/>
        <v>329045.00999999995</v>
      </c>
    </row>
  </sheetData>
  <mergeCells count="8">
    <mergeCell ref="A1:R1"/>
    <mergeCell ref="A4:D4"/>
    <mergeCell ref="A6:A7"/>
    <mergeCell ref="B6:B7"/>
    <mergeCell ref="C6:C7"/>
    <mergeCell ref="D6:D7"/>
    <mergeCell ref="E6:E7"/>
    <mergeCell ref="F6:F7"/>
  </mergeCells>
  <pageMargins left="0" right="0" top="0.98425196850393704" bottom="0.59055118110236227" header="0.31496062992125984" footer="0.31496062992125984"/>
  <pageSetup paperSize="9" scale="90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PLANILHA QUANTITATIVA</vt:lpstr>
      <vt:lpstr>CRONOGRAMA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Raphael Portela</dc:creator>
  <cp:lastModifiedBy>Usuario</cp:lastModifiedBy>
  <cp:lastPrinted>2023-06-26T14:03:44Z</cp:lastPrinted>
  <dcterms:created xsi:type="dcterms:W3CDTF">2018-02-03T22:48:24Z</dcterms:created>
  <dcterms:modified xsi:type="dcterms:W3CDTF">2023-07-18T12:43:39Z</dcterms:modified>
</cp:coreProperties>
</file>